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<sst xmlns="http://schemas.openxmlformats.org/spreadsheetml/2006/main" count="102" uniqueCount="31">
  <si>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</si>
  <si>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</si>
  <si>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</si>
  <si>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</si>
  <si>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</si>
  <si>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</si>
  <si>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</si>
  <si>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</si>
  <si>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</si>
  <si>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</si>
  <si>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</si>
  <si>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</si>
  <si>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</si>
  <si>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</si>
  <si>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</si>
  <si>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</si>
  <si>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</si>
  <si>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</si>
  <si>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</si>
  <si>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</si>
  <si>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</si>
  <si>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</si>
  <si>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</si>
  <si>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</si>
  <si>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</si>
  <si>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</si>
  <si>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</si>
  <si>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</si>
  <si>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(2015)</t>
  </si>
  <si>
    <t>NACIMIENTOS
EEVV (2016)</t>
  </si>
  <si>
    <t>DOSIS APLICADAS
A SEPTIEMBRE_2017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</si>
</sst>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29</v>
      </c>
      <c r="Y1" s="55" t="s">
        <v>25</v>
      </c>
    </row>
    <row r="2" spans="1:25" ht="45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7" customHeight="1">
      <c r="A3" s="32" t="s">
        <v>23</v>
      </c>
      <c r="B3" s="27" t="s">
        <v>0</v>
      </c>
      <c r="C3" s="6">
        <v>2722</v>
      </c>
      <c r="D3" s="5">
        <v>553</v>
      </c>
      <c r="E3" s="5">
        <v>1</v>
      </c>
      <c r="F3" s="5">
        <v>4</v>
      </c>
      <c r="G3" s="5">
        <v>2</v>
      </c>
      <c r="H3" s="5">
        <v>2</v>
      </c>
      <c r="I3" s="5">
        <v>3</v>
      </c>
      <c r="J3" s="5">
        <v>6</v>
      </c>
      <c r="K3" s="5">
        <v>17</v>
      </c>
      <c r="L3" s="5">
        <v>7</v>
      </c>
      <c r="M3" s="5">
        <v>244</v>
      </c>
      <c r="N3" s="5">
        <v>92</v>
      </c>
      <c r="O3" s="5">
        <v>31</v>
      </c>
      <c r="P3" s="5">
        <v>2</v>
      </c>
      <c r="Q3" s="5"/>
      <c r="R3" s="5">
        <v>6</v>
      </c>
      <c r="S3" s="5"/>
      <c r="T3" s="5">
        <v>8</v>
      </c>
      <c r="U3" s="5"/>
      <c r="V3" s="5"/>
      <c r="W3" s="9">
        <f>SUM(C3:V3)</f>
        <v>3700</v>
      </c>
      <c r="X3" s="10">
        <v>6209</v>
      </c>
      <c r="Y3" s="11">
        <f>+W3*100/X3</f>
        <v>59.590916411660494</v>
      </c>
    </row>
    <row r="4" spans="1:25" s="4" customFormat="1" ht="27" customHeight="1">
      <c r="A4" s="32"/>
      <c r="B4" s="27" t="s">
        <v>1</v>
      </c>
      <c r="C4" s="5">
        <v>153</v>
      </c>
      <c r="D4" s="6">
        <v>635</v>
      </c>
      <c r="E4" s="5">
        <v>6</v>
      </c>
      <c r="F4" s="5">
        <v>1</v>
      </c>
      <c r="G4" s="5">
        <v>2</v>
      </c>
      <c r="H4" s="5">
        <v>1</v>
      </c>
      <c r="I4" s="5">
        <v>1</v>
      </c>
      <c r="J4" s="5">
        <v>7</v>
      </c>
      <c r="K4" s="5">
        <v>10</v>
      </c>
      <c r="L4" s="5">
        <v>9</v>
      </c>
      <c r="M4" s="5">
        <v>20</v>
      </c>
      <c r="N4" s="5">
        <v>74</v>
      </c>
      <c r="O4" s="5">
        <v>46</v>
      </c>
      <c r="P4" s="5">
        <v>1</v>
      </c>
      <c r="Q4" s="5">
        <v>4</v>
      </c>
      <c r="R4" s="5">
        <v>3</v>
      </c>
      <c r="S4" s="5"/>
      <c r="T4" s="5">
        <v>3</v>
      </c>
      <c r="U4" s="5">
        <v>1</v>
      </c>
      <c r="V4" s="5"/>
      <c r="W4" s="9">
        <f aca="true" t="shared" si="0" ref="W4:W24">SUM(C4:V4)</f>
        <v>977</v>
      </c>
      <c r="X4" s="10">
        <v>2022</v>
      </c>
      <c r="Y4" s="11">
        <f aca="true" t="shared" si="1" ref="Y4:Y22">+W4*100/X4</f>
        <v>48.31849653808111</v>
      </c>
    </row>
    <row r="5" spans="1:25" s="4" customFormat="1" ht="27" customHeight="1">
      <c r="A5" s="32"/>
      <c r="B5" s="27" t="s">
        <v>2</v>
      </c>
      <c r="C5" s="5">
        <v>15</v>
      </c>
      <c r="D5" s="5">
        <v>112</v>
      </c>
      <c r="E5" s="6">
        <v>354</v>
      </c>
      <c r="F5" s="5">
        <v>82</v>
      </c>
      <c r="G5" s="5">
        <v>3</v>
      </c>
      <c r="H5" s="5">
        <v>4</v>
      </c>
      <c r="I5" s="5">
        <v>2</v>
      </c>
      <c r="J5" s="5">
        <v>7</v>
      </c>
      <c r="K5" s="5">
        <v>15</v>
      </c>
      <c r="L5" s="5">
        <v>3</v>
      </c>
      <c r="M5" s="5">
        <v>5</v>
      </c>
      <c r="N5" s="5">
        <v>7</v>
      </c>
      <c r="O5" s="5">
        <v>54</v>
      </c>
      <c r="P5" s="5">
        <v>38</v>
      </c>
      <c r="Q5" s="5">
        <v>51</v>
      </c>
      <c r="R5" s="5">
        <v>24</v>
      </c>
      <c r="S5" s="5">
        <v>30</v>
      </c>
      <c r="T5" s="5">
        <v>23</v>
      </c>
      <c r="U5" s="5">
        <v>1</v>
      </c>
      <c r="V5" s="5"/>
      <c r="W5" s="9">
        <f t="shared" si="0"/>
        <v>830</v>
      </c>
      <c r="X5" s="10">
        <v>1353</v>
      </c>
      <c r="Y5" s="11">
        <f t="shared" si="1"/>
        <v>61.345158906134515</v>
      </c>
    </row>
    <row r="6" spans="1:25" s="4" customFormat="1" ht="27" customHeight="1">
      <c r="A6" s="32"/>
      <c r="B6" s="27" t="s">
        <v>3</v>
      </c>
      <c r="C6" s="5">
        <v>24</v>
      </c>
      <c r="D6" s="5">
        <v>144</v>
      </c>
      <c r="E6" s="5">
        <v>33</v>
      </c>
      <c r="F6" s="6">
        <v>2139</v>
      </c>
      <c r="G6" s="5">
        <v>57</v>
      </c>
      <c r="H6" s="5">
        <v>24</v>
      </c>
      <c r="I6" s="5">
        <v>11</v>
      </c>
      <c r="J6" s="5">
        <v>44</v>
      </c>
      <c r="K6" s="5">
        <v>17</v>
      </c>
      <c r="L6" s="5">
        <v>9</v>
      </c>
      <c r="M6" s="5">
        <v>13</v>
      </c>
      <c r="N6" s="5">
        <v>37</v>
      </c>
      <c r="O6" s="5">
        <v>83</v>
      </c>
      <c r="P6" s="5">
        <v>7</v>
      </c>
      <c r="Q6" s="5">
        <v>489</v>
      </c>
      <c r="R6" s="5">
        <v>52</v>
      </c>
      <c r="S6" s="5">
        <v>1</v>
      </c>
      <c r="T6" s="5">
        <v>424</v>
      </c>
      <c r="U6" s="5">
        <v>14</v>
      </c>
      <c r="V6" s="5"/>
      <c r="W6" s="9">
        <f t="shared" si="0"/>
        <v>3622</v>
      </c>
      <c r="X6" s="10">
        <v>5771</v>
      </c>
      <c r="Y6" s="11">
        <f t="shared" si="1"/>
        <v>62.76208629353665</v>
      </c>
    </row>
    <row r="7" spans="1:25" s="4" customFormat="1" ht="27" customHeight="1">
      <c r="A7" s="32"/>
      <c r="B7" s="27" t="s">
        <v>4</v>
      </c>
      <c r="C7" s="5">
        <v>20</v>
      </c>
      <c r="D7" s="5">
        <v>84</v>
      </c>
      <c r="E7" s="5">
        <v>5</v>
      </c>
      <c r="F7" s="5">
        <v>80</v>
      </c>
      <c r="G7" s="6">
        <v>3155</v>
      </c>
      <c r="H7" s="5">
        <v>92</v>
      </c>
      <c r="I7" s="5">
        <v>15</v>
      </c>
      <c r="J7" s="5">
        <v>64</v>
      </c>
      <c r="K7" s="5">
        <v>9</v>
      </c>
      <c r="L7" s="5">
        <v>9</v>
      </c>
      <c r="M7" s="5">
        <v>12</v>
      </c>
      <c r="N7" s="5">
        <v>34</v>
      </c>
      <c r="O7" s="5">
        <v>62</v>
      </c>
      <c r="P7" s="5">
        <v>6</v>
      </c>
      <c r="Q7" s="5">
        <v>131</v>
      </c>
      <c r="R7" s="5">
        <v>32</v>
      </c>
      <c r="S7" s="5"/>
      <c r="T7" s="5">
        <v>207</v>
      </c>
      <c r="U7" s="5">
        <v>84</v>
      </c>
      <c r="V7" s="5"/>
      <c r="W7" s="9">
        <f t="shared" si="0"/>
        <v>4101</v>
      </c>
      <c r="X7" s="10">
        <v>5514</v>
      </c>
      <c r="Y7" s="11">
        <f t="shared" si="1"/>
        <v>74.37431991294886</v>
      </c>
    </row>
    <row r="8" spans="1:25" s="4" customFormat="1" ht="27" customHeight="1">
      <c r="A8" s="32"/>
      <c r="B8" s="27" t="s">
        <v>5</v>
      </c>
      <c r="C8" s="5">
        <v>9</v>
      </c>
      <c r="D8" s="5">
        <v>38</v>
      </c>
      <c r="E8" s="5">
        <v>1</v>
      </c>
      <c r="F8" s="5">
        <v>19</v>
      </c>
      <c r="G8" s="5">
        <v>7</v>
      </c>
      <c r="H8" s="6">
        <v>1005</v>
      </c>
      <c r="I8" s="5">
        <v>11</v>
      </c>
      <c r="J8" s="5">
        <v>70</v>
      </c>
      <c r="K8" s="5">
        <v>9</v>
      </c>
      <c r="L8" s="5">
        <v>4</v>
      </c>
      <c r="M8" s="5"/>
      <c r="N8" s="5">
        <v>27</v>
      </c>
      <c r="O8" s="5">
        <v>50</v>
      </c>
      <c r="P8" s="5">
        <v>3</v>
      </c>
      <c r="Q8" s="5">
        <v>83</v>
      </c>
      <c r="R8" s="5">
        <v>32</v>
      </c>
      <c r="S8" s="5"/>
      <c r="T8" s="5">
        <v>113</v>
      </c>
      <c r="U8" s="5">
        <v>53</v>
      </c>
      <c r="V8" s="5"/>
      <c r="W8" s="9">
        <f t="shared" si="0"/>
        <v>1534</v>
      </c>
      <c r="X8" s="10">
        <v>2603</v>
      </c>
      <c r="Y8" s="11">
        <f t="shared" si="1"/>
        <v>58.93200153668844</v>
      </c>
    </row>
    <row r="9" spans="1:25" s="4" customFormat="1" ht="27" customHeight="1">
      <c r="A9" s="32"/>
      <c r="B9" s="27" t="s">
        <v>6</v>
      </c>
      <c r="C9" s="5">
        <v>33</v>
      </c>
      <c r="D9" s="5">
        <v>132</v>
      </c>
      <c r="E9" s="5">
        <v>3</v>
      </c>
      <c r="F9" s="5">
        <v>37</v>
      </c>
      <c r="G9" s="5">
        <v>12</v>
      </c>
      <c r="H9" s="5">
        <v>36</v>
      </c>
      <c r="I9" s="6">
        <v>4846</v>
      </c>
      <c r="J9" s="5">
        <v>1306</v>
      </c>
      <c r="K9" s="5">
        <v>49</v>
      </c>
      <c r="L9" s="5">
        <v>29</v>
      </c>
      <c r="M9" s="5">
        <v>27</v>
      </c>
      <c r="N9" s="5">
        <v>85</v>
      </c>
      <c r="O9" s="5">
        <v>92</v>
      </c>
      <c r="P9" s="5">
        <v>8</v>
      </c>
      <c r="Q9" s="5">
        <v>63</v>
      </c>
      <c r="R9" s="5">
        <v>233</v>
      </c>
      <c r="S9" s="5"/>
      <c r="T9" s="5">
        <v>56</v>
      </c>
      <c r="U9" s="5">
        <v>39</v>
      </c>
      <c r="V9" s="5">
        <v>1</v>
      </c>
      <c r="W9" s="9">
        <f t="shared" si="0"/>
        <v>7087</v>
      </c>
      <c r="X9" s="10">
        <v>10041</v>
      </c>
      <c r="Y9" s="11">
        <f t="shared" si="1"/>
        <v>70.58061946021313</v>
      </c>
    </row>
    <row r="10" spans="1:25" s="4" customFormat="1" ht="27" customHeight="1">
      <c r="A10" s="32"/>
      <c r="B10" s="27" t="s">
        <v>7</v>
      </c>
      <c r="C10" s="5">
        <v>96</v>
      </c>
      <c r="D10" s="5">
        <v>396</v>
      </c>
      <c r="E10" s="5">
        <v>6</v>
      </c>
      <c r="F10" s="5">
        <v>45</v>
      </c>
      <c r="G10" s="5">
        <v>13</v>
      </c>
      <c r="H10" s="5">
        <v>96</v>
      </c>
      <c r="I10" s="5">
        <v>381</v>
      </c>
      <c r="J10" s="6">
        <v>6317</v>
      </c>
      <c r="K10" s="5">
        <v>278</v>
      </c>
      <c r="L10" s="5">
        <v>65</v>
      </c>
      <c r="M10" s="5">
        <v>40</v>
      </c>
      <c r="N10" s="5">
        <v>158</v>
      </c>
      <c r="O10" s="5">
        <v>335</v>
      </c>
      <c r="P10" s="5">
        <v>19</v>
      </c>
      <c r="Q10" s="5">
        <v>119</v>
      </c>
      <c r="R10" s="5">
        <v>962</v>
      </c>
      <c r="S10" s="5">
        <v>1</v>
      </c>
      <c r="T10" s="5">
        <v>64</v>
      </c>
      <c r="U10" s="5">
        <v>45</v>
      </c>
      <c r="V10" s="5"/>
      <c r="W10" s="9">
        <f t="shared" si="0"/>
        <v>9436</v>
      </c>
      <c r="X10" s="10">
        <v>14067</v>
      </c>
      <c r="Y10" s="11">
        <f t="shared" si="1"/>
        <v>67.0789791711097</v>
      </c>
    </row>
    <row r="11" spans="1:25" s="4" customFormat="1" ht="27" customHeight="1">
      <c r="A11" s="32"/>
      <c r="B11" s="27" t="s">
        <v>8</v>
      </c>
      <c r="C11" s="5">
        <v>100</v>
      </c>
      <c r="D11" s="5">
        <v>251</v>
      </c>
      <c r="E11" s="5">
        <v>1</v>
      </c>
      <c r="F11" s="5">
        <v>5</v>
      </c>
      <c r="G11" s="5">
        <v>1</v>
      </c>
      <c r="H11" s="5">
        <v>5</v>
      </c>
      <c r="I11" s="5">
        <v>8</v>
      </c>
      <c r="J11" s="5">
        <v>48</v>
      </c>
      <c r="K11" s="6">
        <v>1520</v>
      </c>
      <c r="L11" s="5">
        <v>58</v>
      </c>
      <c r="M11" s="5">
        <v>40</v>
      </c>
      <c r="N11" s="5">
        <v>86</v>
      </c>
      <c r="O11" s="5">
        <v>272</v>
      </c>
      <c r="P11" s="5">
        <v>1</v>
      </c>
      <c r="Q11" s="5">
        <v>9</v>
      </c>
      <c r="R11" s="5">
        <v>181</v>
      </c>
      <c r="S11" s="5"/>
      <c r="T11" s="5">
        <v>7</v>
      </c>
      <c r="U11" s="5">
        <v>6</v>
      </c>
      <c r="V11" s="5"/>
      <c r="W11" s="9">
        <f t="shared" si="0"/>
        <v>2599</v>
      </c>
      <c r="X11" s="10">
        <v>4181</v>
      </c>
      <c r="Y11" s="11">
        <f t="shared" si="1"/>
        <v>62.16216216216216</v>
      </c>
    </row>
    <row r="12" spans="1:25" s="4" customFormat="1" ht="27" customHeight="1">
      <c r="A12" s="32"/>
      <c r="B12" s="27" t="s">
        <v>9</v>
      </c>
      <c r="C12" s="5">
        <v>216</v>
      </c>
      <c r="D12" s="5">
        <v>403</v>
      </c>
      <c r="E12" s="5">
        <v>1</v>
      </c>
      <c r="F12" s="5">
        <v>6</v>
      </c>
      <c r="G12" s="5">
        <v>5</v>
      </c>
      <c r="H12" s="5">
        <v>3</v>
      </c>
      <c r="I12" s="5">
        <v>11</v>
      </c>
      <c r="J12" s="5">
        <v>43</v>
      </c>
      <c r="K12" s="5">
        <v>133</v>
      </c>
      <c r="L12" s="6">
        <v>3901</v>
      </c>
      <c r="M12" s="5">
        <v>151</v>
      </c>
      <c r="N12" s="5">
        <v>416</v>
      </c>
      <c r="O12" s="5">
        <v>340</v>
      </c>
      <c r="P12" s="5">
        <v>1</v>
      </c>
      <c r="Q12" s="5">
        <v>9</v>
      </c>
      <c r="R12" s="5">
        <v>76</v>
      </c>
      <c r="S12" s="5"/>
      <c r="T12" s="5">
        <v>15</v>
      </c>
      <c r="U12" s="5">
        <v>17</v>
      </c>
      <c r="V12" s="5"/>
      <c r="W12" s="9">
        <f t="shared" si="0"/>
        <v>5747</v>
      </c>
      <c r="X12" s="10">
        <v>8752</v>
      </c>
      <c r="Y12" s="11">
        <f t="shared" si="1"/>
        <v>65.66499085923218</v>
      </c>
    </row>
    <row r="13" spans="1:25" s="4" customFormat="1" ht="27" customHeight="1">
      <c r="A13" s="32"/>
      <c r="B13" s="27" t="s">
        <v>10</v>
      </c>
      <c r="C13" s="5">
        <v>1456</v>
      </c>
      <c r="D13" s="5">
        <v>620</v>
      </c>
      <c r="E13" s="5">
        <v>1</v>
      </c>
      <c r="F13" s="5">
        <v>8</v>
      </c>
      <c r="G13" s="5">
        <v>7</v>
      </c>
      <c r="H13" s="5">
        <v>5</v>
      </c>
      <c r="I13" s="5">
        <v>12</v>
      </c>
      <c r="J13" s="5">
        <v>28</v>
      </c>
      <c r="K13" s="5">
        <v>35</v>
      </c>
      <c r="L13" s="5">
        <v>305</v>
      </c>
      <c r="M13" s="6">
        <v>5823</v>
      </c>
      <c r="N13" s="5">
        <v>317</v>
      </c>
      <c r="O13" s="5">
        <v>118</v>
      </c>
      <c r="P13" s="5">
        <v>4</v>
      </c>
      <c r="Q13" s="5">
        <v>14</v>
      </c>
      <c r="R13" s="5">
        <v>29</v>
      </c>
      <c r="S13" s="5"/>
      <c r="T13" s="5">
        <v>13</v>
      </c>
      <c r="U13" s="5">
        <v>7</v>
      </c>
      <c r="V13" s="5"/>
      <c r="W13" s="9">
        <f t="shared" si="0"/>
        <v>8802</v>
      </c>
      <c r="X13" s="10">
        <v>13626</v>
      </c>
      <c r="Y13" s="11">
        <f t="shared" si="1"/>
        <v>64.59709379128137</v>
      </c>
    </row>
    <row r="14" spans="1:25" s="4" customFormat="1" ht="27" customHeight="1">
      <c r="A14" s="32"/>
      <c r="B14" s="27" t="s">
        <v>11</v>
      </c>
      <c r="C14" s="5">
        <v>96</v>
      </c>
      <c r="D14" s="5">
        <v>208</v>
      </c>
      <c r="E14" s="5">
        <v>2</v>
      </c>
      <c r="F14" s="5">
        <v>1</v>
      </c>
      <c r="G14" s="5">
        <v>1</v>
      </c>
      <c r="H14" s="5">
        <v>2</v>
      </c>
      <c r="I14" s="5"/>
      <c r="J14" s="5">
        <v>10</v>
      </c>
      <c r="K14" s="5">
        <v>22</v>
      </c>
      <c r="L14" s="5">
        <v>53</v>
      </c>
      <c r="M14" s="5">
        <v>35</v>
      </c>
      <c r="N14" s="6">
        <v>302</v>
      </c>
      <c r="O14" s="5">
        <v>58</v>
      </c>
      <c r="P14" s="5"/>
      <c r="Q14" s="5">
        <v>2</v>
      </c>
      <c r="R14" s="5">
        <v>17</v>
      </c>
      <c r="S14" s="5"/>
      <c r="T14" s="5">
        <v>6</v>
      </c>
      <c r="U14" s="5">
        <v>4</v>
      </c>
      <c r="V14" s="5"/>
      <c r="W14" s="9">
        <f t="shared" si="0"/>
        <v>819</v>
      </c>
      <c r="X14" s="10">
        <v>1549</v>
      </c>
      <c r="Y14" s="11">
        <f t="shared" si="1"/>
        <v>52.87282117495158</v>
      </c>
    </row>
    <row r="15" spans="1:25" s="4" customFormat="1" ht="27" customHeight="1">
      <c r="A15" s="32"/>
      <c r="B15" s="27" t="s">
        <v>12</v>
      </c>
      <c r="C15" s="5">
        <v>87</v>
      </c>
      <c r="D15" s="5">
        <v>239</v>
      </c>
      <c r="E15" s="5">
        <v>9</v>
      </c>
      <c r="F15" s="5">
        <v>2</v>
      </c>
      <c r="G15" s="5">
        <v>1</v>
      </c>
      <c r="H15" s="5">
        <v>6</v>
      </c>
      <c r="I15" s="5"/>
      <c r="J15" s="5">
        <v>10</v>
      </c>
      <c r="K15" s="5">
        <v>38</v>
      </c>
      <c r="L15" s="5">
        <v>6</v>
      </c>
      <c r="M15" s="5">
        <v>19</v>
      </c>
      <c r="N15" s="5">
        <v>45</v>
      </c>
      <c r="O15" s="6">
        <v>170</v>
      </c>
      <c r="P15" s="5">
        <v>17</v>
      </c>
      <c r="Q15" s="5">
        <v>4</v>
      </c>
      <c r="R15" s="5">
        <v>25</v>
      </c>
      <c r="S15" s="5"/>
      <c r="T15" s="5">
        <v>3</v>
      </c>
      <c r="U15" s="5"/>
      <c r="V15" s="5"/>
      <c r="W15" s="9">
        <f t="shared" si="0"/>
        <v>681</v>
      </c>
      <c r="X15" s="10">
        <v>1230</v>
      </c>
      <c r="Y15" s="11">
        <f t="shared" si="1"/>
        <v>55.36585365853659</v>
      </c>
    </row>
    <row r="16" spans="1:25" s="4" customFormat="1" ht="27" customHeight="1">
      <c r="A16" s="32"/>
      <c r="B16" s="27" t="s">
        <v>13</v>
      </c>
      <c r="C16" s="5">
        <v>12</v>
      </c>
      <c r="D16" s="5">
        <v>70</v>
      </c>
      <c r="E16" s="5">
        <v>16</v>
      </c>
      <c r="F16" s="5">
        <v>23</v>
      </c>
      <c r="G16" s="5">
        <v>1</v>
      </c>
      <c r="H16" s="5">
        <v>2</v>
      </c>
      <c r="I16" s="5">
        <v>3</v>
      </c>
      <c r="J16" s="5">
        <v>15</v>
      </c>
      <c r="K16" s="5">
        <v>6</v>
      </c>
      <c r="L16" s="5">
        <v>2</v>
      </c>
      <c r="M16" s="5">
        <v>4</v>
      </c>
      <c r="N16" s="5">
        <v>8</v>
      </c>
      <c r="O16" s="5">
        <v>39</v>
      </c>
      <c r="P16" s="6">
        <v>222</v>
      </c>
      <c r="Q16" s="5">
        <v>67</v>
      </c>
      <c r="R16" s="5">
        <v>63</v>
      </c>
      <c r="S16" s="5">
        <v>4</v>
      </c>
      <c r="T16" s="5">
        <v>43</v>
      </c>
      <c r="U16" s="5">
        <v>6</v>
      </c>
      <c r="V16" s="5"/>
      <c r="W16" s="9">
        <f t="shared" si="0"/>
        <v>606</v>
      </c>
      <c r="X16" s="10">
        <v>1078</v>
      </c>
      <c r="Y16" s="11">
        <f t="shared" si="1"/>
        <v>56.2152133580705</v>
      </c>
    </row>
    <row r="17" spans="1:25" s="4" customFormat="1" ht="27" customHeight="1">
      <c r="A17" s="32"/>
      <c r="B17" s="27" t="s">
        <v>14</v>
      </c>
      <c r="C17" s="5">
        <v>11</v>
      </c>
      <c r="D17" s="5">
        <v>44</v>
      </c>
      <c r="E17" s="5">
        <v>1</v>
      </c>
      <c r="F17" s="5">
        <v>62</v>
      </c>
      <c r="G17" s="5">
        <v>2</v>
      </c>
      <c r="H17" s="5">
        <v>13</v>
      </c>
      <c r="I17" s="5">
        <v>3</v>
      </c>
      <c r="J17" s="5">
        <v>12</v>
      </c>
      <c r="K17" s="5">
        <v>6</v>
      </c>
      <c r="L17" s="5">
        <v>2</v>
      </c>
      <c r="M17" s="5">
        <v>2</v>
      </c>
      <c r="N17" s="5">
        <v>8</v>
      </c>
      <c r="O17" s="5">
        <v>25</v>
      </c>
      <c r="P17" s="5">
        <v>9</v>
      </c>
      <c r="Q17" s="6">
        <v>254</v>
      </c>
      <c r="R17" s="5">
        <v>19</v>
      </c>
      <c r="S17" s="5"/>
      <c r="T17" s="5">
        <v>164</v>
      </c>
      <c r="U17" s="5">
        <v>5</v>
      </c>
      <c r="V17" s="5"/>
      <c r="W17" s="9">
        <f t="shared" si="0"/>
        <v>642</v>
      </c>
      <c r="X17" s="10">
        <v>1203</v>
      </c>
      <c r="Y17" s="11">
        <f t="shared" si="1"/>
        <v>53.36658354114713</v>
      </c>
    </row>
    <row r="18" spans="1:25" s="4" customFormat="1" ht="27" customHeight="1">
      <c r="A18" s="32"/>
      <c r="B18" s="27" t="s">
        <v>15</v>
      </c>
      <c r="C18" s="5">
        <v>28</v>
      </c>
      <c r="D18" s="5">
        <v>146</v>
      </c>
      <c r="E18" s="5">
        <v>5</v>
      </c>
      <c r="F18" s="5">
        <v>18</v>
      </c>
      <c r="G18" s="5">
        <v>2</v>
      </c>
      <c r="H18" s="5">
        <v>31</v>
      </c>
      <c r="I18" s="5">
        <v>11</v>
      </c>
      <c r="J18" s="5">
        <v>170</v>
      </c>
      <c r="K18" s="5">
        <v>51</v>
      </c>
      <c r="L18" s="5">
        <v>6</v>
      </c>
      <c r="M18" s="5">
        <v>12</v>
      </c>
      <c r="N18" s="5">
        <v>53</v>
      </c>
      <c r="O18" s="5">
        <v>175</v>
      </c>
      <c r="P18" s="5">
        <v>23</v>
      </c>
      <c r="Q18" s="5">
        <v>163</v>
      </c>
      <c r="R18" s="6">
        <v>700</v>
      </c>
      <c r="S18" s="5">
        <v>1</v>
      </c>
      <c r="T18" s="5">
        <v>80</v>
      </c>
      <c r="U18" s="5">
        <v>10</v>
      </c>
      <c r="V18" s="5"/>
      <c r="W18" s="9">
        <f t="shared" si="0"/>
        <v>1685</v>
      </c>
      <c r="X18" s="10">
        <v>2825</v>
      </c>
      <c r="Y18" s="11">
        <f t="shared" si="1"/>
        <v>59.64601769911504</v>
      </c>
    </row>
    <row r="19" spans="1:25" s="4" customFormat="1" ht="27" customHeight="1">
      <c r="A19" s="32"/>
      <c r="B19" s="27" t="s">
        <v>16</v>
      </c>
      <c r="C19" s="5">
        <v>5</v>
      </c>
      <c r="D19" s="5">
        <v>21</v>
      </c>
      <c r="E19" s="5">
        <v>15</v>
      </c>
      <c r="F19" s="5">
        <v>11</v>
      </c>
      <c r="G19" s="5"/>
      <c r="H19" s="5"/>
      <c r="I19" s="5"/>
      <c r="J19" s="5"/>
      <c r="K19" s="5"/>
      <c r="L19" s="5"/>
      <c r="M19" s="5">
        <v>2</v>
      </c>
      <c r="N19" s="5">
        <v>1</v>
      </c>
      <c r="O19" s="5">
        <v>10</v>
      </c>
      <c r="P19" s="5">
        <v>1</v>
      </c>
      <c r="Q19" s="5">
        <v>5</v>
      </c>
      <c r="R19" s="5">
        <v>3</v>
      </c>
      <c r="S19" s="6">
        <v>14</v>
      </c>
      <c r="T19" s="5">
        <v>1</v>
      </c>
      <c r="U19" s="5">
        <v>2</v>
      </c>
      <c r="V19" s="5"/>
      <c r="W19" s="9">
        <f t="shared" si="0"/>
        <v>91</v>
      </c>
      <c r="X19" s="10">
        <v>252</v>
      </c>
      <c r="Y19" s="11">
        <f t="shared" si="1"/>
        <v>36.111111111111114</v>
      </c>
    </row>
    <row r="20" spans="1:25" s="4" customFormat="1" ht="27" customHeight="1">
      <c r="A20" s="32"/>
      <c r="B20" s="27" t="s">
        <v>17</v>
      </c>
      <c r="C20" s="5">
        <v>23</v>
      </c>
      <c r="D20" s="5">
        <v>134</v>
      </c>
      <c r="E20" s="5">
        <v>8</v>
      </c>
      <c r="F20" s="5">
        <v>135</v>
      </c>
      <c r="G20" s="5">
        <v>68</v>
      </c>
      <c r="H20" s="5">
        <v>323</v>
      </c>
      <c r="I20" s="5">
        <v>16</v>
      </c>
      <c r="J20" s="5">
        <v>55</v>
      </c>
      <c r="K20" s="5">
        <v>14</v>
      </c>
      <c r="L20" s="5">
        <v>3</v>
      </c>
      <c r="M20" s="5">
        <v>13</v>
      </c>
      <c r="N20" s="5">
        <v>36</v>
      </c>
      <c r="O20" s="5">
        <v>87</v>
      </c>
      <c r="P20" s="5">
        <v>7</v>
      </c>
      <c r="Q20" s="5">
        <v>370</v>
      </c>
      <c r="R20" s="5">
        <v>39</v>
      </c>
      <c r="S20" s="5">
        <v>2</v>
      </c>
      <c r="T20" s="6">
        <v>2271</v>
      </c>
      <c r="U20" s="5">
        <v>31</v>
      </c>
      <c r="V20" s="5"/>
      <c r="W20" s="9">
        <f t="shared" si="0"/>
        <v>3635</v>
      </c>
      <c r="X20" s="10">
        <v>5359</v>
      </c>
      <c r="Y20" s="11">
        <f t="shared" si="1"/>
        <v>67.82981899608136</v>
      </c>
    </row>
    <row r="21" spans="1:25" s="4" customFormat="1" ht="27" customHeight="1">
      <c r="A21" s="32"/>
      <c r="B21" s="27" t="s">
        <v>18</v>
      </c>
      <c r="C21" s="5">
        <v>30</v>
      </c>
      <c r="D21" s="5">
        <v>127</v>
      </c>
      <c r="E21" s="5">
        <v>6</v>
      </c>
      <c r="F21" s="5">
        <v>41</v>
      </c>
      <c r="G21" s="5">
        <v>22</v>
      </c>
      <c r="H21" s="5">
        <v>285</v>
      </c>
      <c r="I21" s="5">
        <v>172</v>
      </c>
      <c r="J21" s="5">
        <v>255</v>
      </c>
      <c r="K21" s="5">
        <v>19</v>
      </c>
      <c r="L21" s="5">
        <v>15</v>
      </c>
      <c r="M21" s="5">
        <v>16</v>
      </c>
      <c r="N21" s="5">
        <v>73</v>
      </c>
      <c r="O21" s="5">
        <v>103</v>
      </c>
      <c r="P21" s="5">
        <v>6</v>
      </c>
      <c r="Q21" s="5">
        <v>148</v>
      </c>
      <c r="R21" s="5">
        <v>102</v>
      </c>
      <c r="S21" s="5">
        <v>1</v>
      </c>
      <c r="T21" s="5">
        <v>307</v>
      </c>
      <c r="U21" s="6">
        <v>5142</v>
      </c>
      <c r="V21" s="5">
        <v>2</v>
      </c>
      <c r="W21" s="9">
        <f t="shared" si="0"/>
        <v>6872</v>
      </c>
      <c r="X21" s="10">
        <v>9774</v>
      </c>
      <c r="Y21" s="11">
        <f t="shared" si="1"/>
        <v>70.30898301616534</v>
      </c>
    </row>
    <row r="22" spans="1:25" s="4" customFormat="1" ht="27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22</v>
      </c>
      <c r="W22" s="9">
        <f t="shared" si="0"/>
        <v>22</v>
      </c>
      <c r="X22" s="10">
        <v>26</v>
      </c>
      <c r="Y22" s="11">
        <f t="shared" si="1"/>
        <v>84.61538461538461</v>
      </c>
    </row>
    <row r="23" spans="1:25" s="4" customFormat="1" ht="27" customHeight="1">
      <c r="A23" s="33"/>
      <c r="B23" s="27" t="s">
        <v>20</v>
      </c>
      <c r="C23" s="7">
        <v>314</v>
      </c>
      <c r="D23" s="7">
        <v>375</v>
      </c>
      <c r="E23" s="7">
        <v>11</v>
      </c>
      <c r="F23" s="7">
        <v>53</v>
      </c>
      <c r="G23" s="7">
        <v>65</v>
      </c>
      <c r="H23" s="7">
        <v>105</v>
      </c>
      <c r="I23" s="7">
        <v>727</v>
      </c>
      <c r="J23" s="7">
        <v>395</v>
      </c>
      <c r="K23" s="7">
        <v>193</v>
      </c>
      <c r="L23" s="7">
        <v>173</v>
      </c>
      <c r="M23" s="7">
        <v>169</v>
      </c>
      <c r="N23" s="7">
        <v>181</v>
      </c>
      <c r="O23" s="7">
        <v>194</v>
      </c>
      <c r="P23" s="7">
        <v>8</v>
      </c>
      <c r="Q23" s="7">
        <v>54</v>
      </c>
      <c r="R23" s="7">
        <v>313</v>
      </c>
      <c r="S23" s="7">
        <v>1</v>
      </c>
      <c r="T23" s="7">
        <v>131</v>
      </c>
      <c r="U23" s="7">
        <v>171</v>
      </c>
      <c r="V23" s="15">
        <v>1</v>
      </c>
      <c r="W23" s="9">
        <f t="shared" si="0"/>
        <v>3634</v>
      </c>
      <c r="X23" s="47"/>
      <c r="Y23" s="48"/>
    </row>
    <row r="24" spans="1:25" s="4" customFormat="1" ht="27" customHeight="1">
      <c r="A24" s="33"/>
      <c r="B24" s="2" t="s">
        <v>21</v>
      </c>
      <c r="C24" s="7">
        <v>6</v>
      </c>
      <c r="D24" s="7">
        <v>57</v>
      </c>
      <c r="E24" s="7">
        <v>2</v>
      </c>
      <c r="F24" s="7">
        <v>1</v>
      </c>
      <c r="G24" s="7">
        <v>4</v>
      </c>
      <c r="H24" s="7"/>
      <c r="I24" s="7">
        <v>5</v>
      </c>
      <c r="J24" s="7">
        <v>49</v>
      </c>
      <c r="K24" s="7">
        <v>50</v>
      </c>
      <c r="L24" s="7">
        <v>3</v>
      </c>
      <c r="M24" s="7">
        <v>5</v>
      </c>
      <c r="N24" s="7">
        <v>49</v>
      </c>
      <c r="O24" s="7">
        <v>27</v>
      </c>
      <c r="P24" s="7">
        <v>2</v>
      </c>
      <c r="Q24" s="7">
        <v>13</v>
      </c>
      <c r="R24" s="7">
        <v>3</v>
      </c>
      <c r="S24" s="7">
        <v>1</v>
      </c>
      <c r="T24" s="7"/>
      <c r="U24" s="7">
        <v>3</v>
      </c>
      <c r="V24" s="15"/>
      <c r="W24" s="9">
        <f t="shared" si="0"/>
        <v>280</v>
      </c>
      <c r="X24" s="49"/>
      <c r="Y24" s="50"/>
    </row>
    <row r="25" spans="1:25" s="4" customFormat="1" ht="22.5" customHeight="1" thickBot="1">
      <c r="A25" s="34"/>
      <c r="B25" s="21" t="s">
        <v>22</v>
      </c>
      <c r="C25" s="22">
        <f>SUM(C3:C24)</f>
        <v>5456</v>
      </c>
      <c r="D25" s="22">
        <f aca="true" t="shared" si="2" ref="D25:W25">SUM(D3:D24)</f>
        <v>4789</v>
      </c>
      <c r="E25" s="22">
        <f t="shared" si="2"/>
        <v>487</v>
      </c>
      <c r="F25" s="22">
        <f t="shared" si="2"/>
        <v>2773</v>
      </c>
      <c r="G25" s="22">
        <f t="shared" si="2"/>
        <v>3430</v>
      </c>
      <c r="H25" s="22">
        <f t="shared" si="2"/>
        <v>2040</v>
      </c>
      <c r="I25" s="22">
        <f t="shared" si="2"/>
        <v>6238</v>
      </c>
      <c r="J25" s="22">
        <f t="shared" si="2"/>
        <v>8911</v>
      </c>
      <c r="K25" s="22">
        <f t="shared" si="2"/>
        <v>2491</v>
      </c>
      <c r="L25" s="22">
        <f t="shared" si="2"/>
        <v>4662</v>
      </c>
      <c r="M25" s="22">
        <f t="shared" si="2"/>
        <v>6652</v>
      </c>
      <c r="N25" s="22">
        <f t="shared" si="2"/>
        <v>2089</v>
      </c>
      <c r="O25" s="22">
        <f t="shared" si="2"/>
        <v>2371</v>
      </c>
      <c r="P25" s="22">
        <f t="shared" si="2"/>
        <v>385</v>
      </c>
      <c r="Q25" s="22">
        <f t="shared" si="2"/>
        <v>2052</v>
      </c>
      <c r="R25" s="22">
        <f t="shared" si="2"/>
        <v>2914</v>
      </c>
      <c r="S25" s="22">
        <f t="shared" si="2"/>
        <v>56</v>
      </c>
      <c r="T25" s="22">
        <f t="shared" si="2"/>
        <v>3939</v>
      </c>
      <c r="U25" s="22">
        <f t="shared" si="2"/>
        <v>5641</v>
      </c>
      <c r="V25" s="22">
        <f t="shared" si="2"/>
        <v>26</v>
      </c>
      <c r="W25" s="22">
        <f t="shared" si="2"/>
        <v>67402</v>
      </c>
      <c r="X25" s="23">
        <f>SUM(X3:X24)</f>
        <v>97435</v>
      </c>
      <c r="Y25" s="24">
        <f>(SUM(W3:W22))*100/X25</f>
        <v>65.15933699389336</v>
      </c>
    </row>
    <row r="26" spans="1:25" ht="33.75" customHeight="1">
      <c r="A26" s="39" t="s">
        <v>27</v>
      </c>
      <c r="B26" s="40"/>
      <c r="C26" s="7">
        <v>8500</v>
      </c>
      <c r="D26" s="7">
        <v>7000</v>
      </c>
      <c r="E26" s="7">
        <v>780</v>
      </c>
      <c r="F26" s="7">
        <v>3450</v>
      </c>
      <c r="G26" s="7">
        <v>4700</v>
      </c>
      <c r="H26" s="7">
        <v>2700</v>
      </c>
      <c r="I26" s="7">
        <v>9000</v>
      </c>
      <c r="J26" s="7">
        <v>12760</v>
      </c>
      <c r="K26" s="7">
        <v>4068</v>
      </c>
      <c r="L26" s="7">
        <v>7000</v>
      </c>
      <c r="M26" s="7">
        <v>9560</v>
      </c>
      <c r="N26" s="7">
        <v>3500</v>
      </c>
      <c r="O26" s="7">
        <v>4279</v>
      </c>
      <c r="P26" s="7">
        <v>600</v>
      </c>
      <c r="Q26" s="7">
        <v>5253</v>
      </c>
      <c r="R26" s="7">
        <v>5882</v>
      </c>
      <c r="S26" s="7">
        <v>100</v>
      </c>
      <c r="T26" s="7">
        <v>6350</v>
      </c>
      <c r="U26" s="7">
        <v>9420</v>
      </c>
      <c r="V26" s="15">
        <v>35</v>
      </c>
      <c r="W26" s="9">
        <f>SUM(C26:V26)</f>
        <v>104937</v>
      </c>
      <c r="X26" s="43"/>
      <c r="Y26" s="44"/>
    </row>
    <row r="27" spans="1:25" ht="29.25" customHeight="1" thickBot="1">
      <c r="A27" s="41" t="s">
        <v>26</v>
      </c>
      <c r="B27" s="42"/>
      <c r="C27" s="14">
        <f>+C25*100/C26</f>
        <v>64.18823529411765</v>
      </c>
      <c r="D27" s="14">
        <f aca="true" t="shared" si="3" ref="D27:V27">+D25*100/D26</f>
        <v>68.41428571428571</v>
      </c>
      <c r="E27" s="14">
        <f t="shared" si="3"/>
        <v>62.43589743589744</v>
      </c>
      <c r="F27" s="14">
        <f t="shared" si="3"/>
        <v>80.3768115942029</v>
      </c>
      <c r="G27" s="14">
        <f t="shared" si="3"/>
        <v>72.97872340425532</v>
      </c>
      <c r="H27" s="14">
        <f t="shared" si="3"/>
        <v>75.55555555555556</v>
      </c>
      <c r="I27" s="14">
        <f t="shared" si="3"/>
        <v>69.31111111111112</v>
      </c>
      <c r="J27" s="14">
        <f t="shared" si="3"/>
        <v>69.83542319749216</v>
      </c>
      <c r="K27" s="14">
        <f t="shared" si="3"/>
        <v>61.23402163225172</v>
      </c>
      <c r="L27" s="14">
        <f t="shared" si="3"/>
        <v>66.6</v>
      </c>
      <c r="M27" s="14">
        <f t="shared" si="3"/>
        <v>69.581589958159</v>
      </c>
      <c r="N27" s="14">
        <f t="shared" si="3"/>
        <v>59.68571428571428</v>
      </c>
      <c r="O27" s="14">
        <f t="shared" si="3"/>
        <v>55.41014255667212</v>
      </c>
      <c r="P27" s="14">
        <f t="shared" si="3"/>
        <v>64.16666666666667</v>
      </c>
      <c r="Q27" s="14">
        <f t="shared" si="3"/>
        <v>39.063392347230156</v>
      </c>
      <c r="R27" s="14">
        <f t="shared" si="3"/>
        <v>49.540972458347504</v>
      </c>
      <c r="S27" s="14">
        <f t="shared" si="3"/>
        <v>56</v>
      </c>
      <c r="T27" s="14">
        <f t="shared" si="3"/>
        <v>62.031496062992126</v>
      </c>
      <c r="U27" s="14">
        <f t="shared" si="3"/>
        <v>59.88322717622081</v>
      </c>
      <c r="V27" s="14">
        <f t="shared" si="3"/>
        <v>74.28571428571429</v>
      </c>
      <c r="W27" s="20">
        <f>+W25*100/W26</f>
        <v>64.2309195040834</v>
      </c>
      <c r="X27" s="45"/>
      <c r="Y27" s="46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4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70" zoomScaleNormal="70" zoomScalePageLayoutView="0" workbookViewId="0" topLeftCell="A1">
      <selection activeCell="A1" sqref="A1:B2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28</v>
      </c>
      <c r="Y1" s="55" t="s">
        <v>25</v>
      </c>
    </row>
    <row r="2" spans="1:25" ht="21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4.75" customHeight="1">
      <c r="A3" s="32" t="s">
        <v>23</v>
      </c>
      <c r="B3" s="27" t="s">
        <v>0</v>
      </c>
      <c r="C3" s="6">
        <v>3026</v>
      </c>
      <c r="D3" s="5">
        <v>519</v>
      </c>
      <c r="E3" s="5">
        <v>1</v>
      </c>
      <c r="F3" s="5">
        <v>1</v>
      </c>
      <c r="G3" s="5">
        <v>2</v>
      </c>
      <c r="H3" s="5">
        <v>4</v>
      </c>
      <c r="I3" s="5">
        <v>4</v>
      </c>
      <c r="J3" s="5">
        <v>8</v>
      </c>
      <c r="K3" s="5">
        <v>25</v>
      </c>
      <c r="L3" s="5">
        <v>11</v>
      </c>
      <c r="M3" s="5">
        <v>269</v>
      </c>
      <c r="N3" s="5">
        <v>83</v>
      </c>
      <c r="O3" s="5">
        <v>39</v>
      </c>
      <c r="P3" s="5"/>
      <c r="Q3" s="5">
        <v>2</v>
      </c>
      <c r="R3" s="5">
        <v>8</v>
      </c>
      <c r="S3" s="5"/>
      <c r="T3" s="5">
        <v>5</v>
      </c>
      <c r="U3" s="5">
        <v>1</v>
      </c>
      <c r="V3" s="5"/>
      <c r="W3" s="28">
        <f>SUM(C3:V3)</f>
        <v>4008</v>
      </c>
      <c r="X3" s="10">
        <v>6318</v>
      </c>
      <c r="Y3" s="11">
        <f>+W3*100/X3</f>
        <v>63.4377967711301</v>
      </c>
    </row>
    <row r="4" spans="1:27" s="4" customFormat="1" ht="24.75" customHeight="1">
      <c r="A4" s="32"/>
      <c r="B4" s="27" t="s">
        <v>1</v>
      </c>
      <c r="C4" s="5">
        <v>146</v>
      </c>
      <c r="D4" s="6">
        <v>664</v>
      </c>
      <c r="E4" s="5">
        <v>6</v>
      </c>
      <c r="F4" s="5">
        <v>2</v>
      </c>
      <c r="G4" s="5">
        <v>1</v>
      </c>
      <c r="H4" s="5">
        <v>1</v>
      </c>
      <c r="I4" s="5">
        <v>1</v>
      </c>
      <c r="J4" s="5">
        <v>3</v>
      </c>
      <c r="K4" s="5">
        <v>12</v>
      </c>
      <c r="L4" s="5">
        <v>8</v>
      </c>
      <c r="M4" s="5">
        <v>23</v>
      </c>
      <c r="N4" s="5">
        <v>67</v>
      </c>
      <c r="O4" s="5">
        <v>48</v>
      </c>
      <c r="P4" s="5">
        <v>1</v>
      </c>
      <c r="Q4" s="5">
        <v>6</v>
      </c>
      <c r="R4" s="5">
        <v>7</v>
      </c>
      <c r="S4" s="5"/>
      <c r="T4" s="5">
        <v>1</v>
      </c>
      <c r="U4" s="5">
        <v>3</v>
      </c>
      <c r="V4" s="5"/>
      <c r="W4" s="28">
        <f aca="true" t="shared" si="0" ref="W4:W24">SUM(C4:V4)</f>
        <v>1000</v>
      </c>
      <c r="X4" s="10">
        <v>1905</v>
      </c>
      <c r="Y4" s="11">
        <f aca="true" t="shared" si="1" ref="Y4:Y22">+W4*100/X4</f>
        <v>52.493438320209975</v>
      </c>
      <c r="AA4" s="29"/>
    </row>
    <row r="5" spans="1:27" s="4" customFormat="1" ht="24.75" customHeight="1">
      <c r="A5" s="32"/>
      <c r="B5" s="27" t="s">
        <v>2</v>
      </c>
      <c r="C5" s="5">
        <v>15</v>
      </c>
      <c r="D5" s="5">
        <v>129</v>
      </c>
      <c r="E5" s="6">
        <v>423</v>
      </c>
      <c r="F5" s="5">
        <v>52</v>
      </c>
      <c r="G5" s="5">
        <v>1</v>
      </c>
      <c r="H5" s="5">
        <v>4</v>
      </c>
      <c r="I5" s="5">
        <v>1</v>
      </c>
      <c r="J5" s="5">
        <v>3</v>
      </c>
      <c r="K5" s="5">
        <v>10</v>
      </c>
      <c r="L5" s="5">
        <v>3</v>
      </c>
      <c r="M5" s="5">
        <v>8</v>
      </c>
      <c r="N5" s="5">
        <v>6</v>
      </c>
      <c r="O5" s="5">
        <v>47</v>
      </c>
      <c r="P5" s="5">
        <v>55</v>
      </c>
      <c r="Q5" s="5">
        <v>54</v>
      </c>
      <c r="R5" s="5">
        <v>16</v>
      </c>
      <c r="S5" s="5">
        <v>41</v>
      </c>
      <c r="T5" s="5">
        <v>37</v>
      </c>
      <c r="U5" s="5">
        <v>6</v>
      </c>
      <c r="V5" s="5"/>
      <c r="W5" s="28">
        <f t="shared" si="0"/>
        <v>911</v>
      </c>
      <c r="X5" s="10">
        <v>1527</v>
      </c>
      <c r="Y5" s="11">
        <f t="shared" si="1"/>
        <v>59.65946299934512</v>
      </c>
      <c r="AA5" s="29"/>
    </row>
    <row r="6" spans="1:27" s="4" customFormat="1" ht="24.75" customHeight="1">
      <c r="A6" s="32"/>
      <c r="B6" s="27" t="s">
        <v>3</v>
      </c>
      <c r="C6" s="5">
        <v>26</v>
      </c>
      <c r="D6" s="5">
        <v>142</v>
      </c>
      <c r="E6" s="5">
        <v>23</v>
      </c>
      <c r="F6" s="6">
        <v>2506</v>
      </c>
      <c r="G6" s="5">
        <v>41</v>
      </c>
      <c r="H6" s="5">
        <v>18</v>
      </c>
      <c r="I6" s="5">
        <v>11</v>
      </c>
      <c r="J6" s="5">
        <v>40</v>
      </c>
      <c r="K6" s="5">
        <v>20</v>
      </c>
      <c r="L6" s="5">
        <v>10</v>
      </c>
      <c r="M6" s="5">
        <v>13</v>
      </c>
      <c r="N6" s="5">
        <v>20</v>
      </c>
      <c r="O6" s="5">
        <v>88</v>
      </c>
      <c r="P6" s="5">
        <v>17</v>
      </c>
      <c r="Q6" s="5">
        <v>477</v>
      </c>
      <c r="R6" s="5">
        <v>47</v>
      </c>
      <c r="S6" s="5">
        <v>4</v>
      </c>
      <c r="T6" s="5">
        <v>395</v>
      </c>
      <c r="U6" s="5">
        <v>18</v>
      </c>
      <c r="V6" s="5"/>
      <c r="W6" s="28">
        <f t="shared" si="0"/>
        <v>3916</v>
      </c>
      <c r="X6" s="10">
        <v>6005</v>
      </c>
      <c r="Y6" s="11">
        <f t="shared" si="1"/>
        <v>65.21232306411324</v>
      </c>
      <c r="AA6" s="29"/>
    </row>
    <row r="7" spans="1:27" s="4" customFormat="1" ht="24.75" customHeight="1">
      <c r="A7" s="32"/>
      <c r="B7" s="27" t="s">
        <v>4</v>
      </c>
      <c r="C7" s="5">
        <v>16</v>
      </c>
      <c r="D7" s="5">
        <v>84</v>
      </c>
      <c r="E7" s="5">
        <v>9</v>
      </c>
      <c r="F7" s="5">
        <v>68</v>
      </c>
      <c r="G7" s="6">
        <v>3510</v>
      </c>
      <c r="H7" s="5">
        <v>88</v>
      </c>
      <c r="I7" s="5">
        <v>19</v>
      </c>
      <c r="J7" s="5">
        <v>54</v>
      </c>
      <c r="K7" s="5">
        <v>11</v>
      </c>
      <c r="L7" s="5">
        <v>11</v>
      </c>
      <c r="M7" s="5">
        <v>8</v>
      </c>
      <c r="N7" s="5">
        <v>30</v>
      </c>
      <c r="O7" s="5">
        <v>51</v>
      </c>
      <c r="P7" s="5">
        <v>6</v>
      </c>
      <c r="Q7" s="5">
        <v>102</v>
      </c>
      <c r="R7" s="5">
        <v>29</v>
      </c>
      <c r="S7" s="5">
        <v>3</v>
      </c>
      <c r="T7" s="5">
        <v>169</v>
      </c>
      <c r="U7" s="5">
        <v>69</v>
      </c>
      <c r="V7" s="5">
        <v>1</v>
      </c>
      <c r="W7" s="28">
        <f t="shared" si="0"/>
        <v>4338</v>
      </c>
      <c r="X7" s="10">
        <v>5456</v>
      </c>
      <c r="Y7" s="11">
        <f t="shared" si="1"/>
        <v>79.50879765395895</v>
      </c>
      <c r="AA7" s="29"/>
    </row>
    <row r="8" spans="1:27" s="4" customFormat="1" ht="24.75" customHeight="1">
      <c r="A8" s="32"/>
      <c r="B8" s="27" t="s">
        <v>5</v>
      </c>
      <c r="C8" s="5">
        <v>15</v>
      </c>
      <c r="D8" s="5">
        <v>45</v>
      </c>
      <c r="E8" s="5">
        <v>2</v>
      </c>
      <c r="F8" s="5">
        <v>9</v>
      </c>
      <c r="G8" s="5">
        <v>2</v>
      </c>
      <c r="H8" s="6">
        <v>1112</v>
      </c>
      <c r="I8" s="5">
        <v>9</v>
      </c>
      <c r="J8" s="5">
        <v>77</v>
      </c>
      <c r="K8" s="5">
        <v>7</v>
      </c>
      <c r="L8" s="5">
        <v>6</v>
      </c>
      <c r="M8" s="5">
        <v>6</v>
      </c>
      <c r="N8" s="5">
        <v>16</v>
      </c>
      <c r="O8" s="5">
        <v>44</v>
      </c>
      <c r="P8" s="5">
        <v>1</v>
      </c>
      <c r="Q8" s="5">
        <v>88</v>
      </c>
      <c r="R8" s="5">
        <v>31</v>
      </c>
      <c r="S8" s="5"/>
      <c r="T8" s="5">
        <v>119</v>
      </c>
      <c r="U8" s="5">
        <v>42</v>
      </c>
      <c r="V8" s="5"/>
      <c r="W8" s="28">
        <f t="shared" si="0"/>
        <v>1631</v>
      </c>
      <c r="X8" s="10">
        <v>2704</v>
      </c>
      <c r="Y8" s="11">
        <f t="shared" si="1"/>
        <v>60.31804733727811</v>
      </c>
      <c r="AA8" s="29"/>
    </row>
    <row r="9" spans="1:27" s="4" customFormat="1" ht="24.75" customHeight="1">
      <c r="A9" s="32"/>
      <c r="B9" s="27" t="s">
        <v>6</v>
      </c>
      <c r="C9" s="5">
        <v>37</v>
      </c>
      <c r="D9" s="5">
        <v>91</v>
      </c>
      <c r="E9" s="5">
        <v>4</v>
      </c>
      <c r="F9" s="5">
        <v>34</v>
      </c>
      <c r="G9" s="5">
        <v>16</v>
      </c>
      <c r="H9" s="5">
        <v>43</v>
      </c>
      <c r="I9" s="6">
        <v>5265</v>
      </c>
      <c r="J9" s="5">
        <v>1272</v>
      </c>
      <c r="K9" s="5">
        <v>44</v>
      </c>
      <c r="L9" s="5">
        <v>34</v>
      </c>
      <c r="M9" s="5">
        <v>29</v>
      </c>
      <c r="N9" s="5">
        <v>56</v>
      </c>
      <c r="O9" s="5">
        <v>85</v>
      </c>
      <c r="P9" s="5">
        <v>7</v>
      </c>
      <c r="Q9" s="5">
        <v>53</v>
      </c>
      <c r="R9" s="5">
        <v>230</v>
      </c>
      <c r="S9" s="5"/>
      <c r="T9" s="5">
        <v>45</v>
      </c>
      <c r="U9" s="5">
        <v>35</v>
      </c>
      <c r="V9" s="5">
        <v>1</v>
      </c>
      <c r="W9" s="28">
        <f t="shared" si="0"/>
        <v>7381</v>
      </c>
      <c r="X9" s="10">
        <v>10429</v>
      </c>
      <c r="Y9" s="11">
        <f t="shared" si="1"/>
        <v>70.77380381628153</v>
      </c>
      <c r="AA9" s="29"/>
    </row>
    <row r="10" spans="1:27" s="4" customFormat="1" ht="24.75" customHeight="1">
      <c r="A10" s="32"/>
      <c r="B10" s="27" t="s">
        <v>7</v>
      </c>
      <c r="C10" s="5">
        <v>73</v>
      </c>
      <c r="D10" s="5">
        <v>368</v>
      </c>
      <c r="E10" s="5">
        <v>5</v>
      </c>
      <c r="F10" s="5">
        <v>21</v>
      </c>
      <c r="G10" s="5">
        <v>15</v>
      </c>
      <c r="H10" s="5">
        <v>96</v>
      </c>
      <c r="I10" s="5">
        <v>426</v>
      </c>
      <c r="J10" s="6">
        <v>6912</v>
      </c>
      <c r="K10" s="5">
        <v>290</v>
      </c>
      <c r="L10" s="5">
        <v>59</v>
      </c>
      <c r="M10" s="5">
        <v>49</v>
      </c>
      <c r="N10" s="5">
        <v>135</v>
      </c>
      <c r="O10" s="5">
        <v>329</v>
      </c>
      <c r="P10" s="5">
        <v>12</v>
      </c>
      <c r="Q10" s="5">
        <v>119</v>
      </c>
      <c r="R10" s="5">
        <v>889</v>
      </c>
      <c r="S10" s="5"/>
      <c r="T10" s="5">
        <v>81</v>
      </c>
      <c r="U10" s="5">
        <v>41</v>
      </c>
      <c r="V10" s="5">
        <v>1</v>
      </c>
      <c r="W10" s="28">
        <f t="shared" si="0"/>
        <v>9921</v>
      </c>
      <c r="X10" s="10">
        <v>14980</v>
      </c>
      <c r="Y10" s="11">
        <f t="shared" si="1"/>
        <v>66.2283044058745</v>
      </c>
      <c r="AA10" s="29"/>
    </row>
    <row r="11" spans="1:27" s="4" customFormat="1" ht="24.75" customHeight="1">
      <c r="A11" s="32"/>
      <c r="B11" s="27" t="s">
        <v>8</v>
      </c>
      <c r="C11" s="5">
        <v>96</v>
      </c>
      <c r="D11" s="5">
        <v>206</v>
      </c>
      <c r="E11" s="5">
        <v>5</v>
      </c>
      <c r="F11" s="5">
        <v>3</v>
      </c>
      <c r="G11" s="5">
        <v>2</v>
      </c>
      <c r="H11" s="5">
        <v>5</v>
      </c>
      <c r="I11" s="5">
        <v>10</v>
      </c>
      <c r="J11" s="5">
        <v>41</v>
      </c>
      <c r="K11" s="6">
        <v>1780</v>
      </c>
      <c r="L11" s="5">
        <v>47</v>
      </c>
      <c r="M11" s="5">
        <v>36</v>
      </c>
      <c r="N11" s="5">
        <v>67</v>
      </c>
      <c r="O11" s="5">
        <v>279</v>
      </c>
      <c r="P11" s="5">
        <v>1</v>
      </c>
      <c r="Q11" s="5">
        <v>9</v>
      </c>
      <c r="R11" s="5">
        <v>223</v>
      </c>
      <c r="S11" s="5"/>
      <c r="T11" s="5">
        <v>3</v>
      </c>
      <c r="U11" s="5">
        <v>4</v>
      </c>
      <c r="V11" s="5"/>
      <c r="W11" s="28">
        <f t="shared" si="0"/>
        <v>2817</v>
      </c>
      <c r="X11" s="10">
        <v>4230</v>
      </c>
      <c r="Y11" s="11">
        <f t="shared" si="1"/>
        <v>66.59574468085107</v>
      </c>
      <c r="AA11" s="29"/>
    </row>
    <row r="12" spans="1:27" s="4" customFormat="1" ht="24.75" customHeight="1">
      <c r="A12" s="32"/>
      <c r="B12" s="27" t="s">
        <v>9</v>
      </c>
      <c r="C12" s="5">
        <v>226</v>
      </c>
      <c r="D12" s="5">
        <v>382</v>
      </c>
      <c r="E12" s="5">
        <v>3</v>
      </c>
      <c r="F12" s="5">
        <v>5</v>
      </c>
      <c r="G12" s="5">
        <v>7</v>
      </c>
      <c r="H12" s="5">
        <v>10</v>
      </c>
      <c r="I12" s="5">
        <v>21</v>
      </c>
      <c r="J12" s="5">
        <v>50</v>
      </c>
      <c r="K12" s="5">
        <v>117</v>
      </c>
      <c r="L12" s="6">
        <v>4247</v>
      </c>
      <c r="M12" s="5">
        <v>170</v>
      </c>
      <c r="N12" s="5">
        <v>397</v>
      </c>
      <c r="O12" s="5">
        <v>344</v>
      </c>
      <c r="P12" s="5">
        <v>1</v>
      </c>
      <c r="Q12" s="5">
        <v>17</v>
      </c>
      <c r="R12" s="5">
        <v>87</v>
      </c>
      <c r="S12" s="5">
        <v>1</v>
      </c>
      <c r="T12" s="5">
        <v>12</v>
      </c>
      <c r="U12" s="5">
        <v>13</v>
      </c>
      <c r="V12" s="5"/>
      <c r="W12" s="28">
        <f t="shared" si="0"/>
        <v>6110</v>
      </c>
      <c r="X12" s="10">
        <v>9330</v>
      </c>
      <c r="Y12" s="11">
        <f t="shared" si="1"/>
        <v>65.48767416934619</v>
      </c>
      <c r="AA12" s="29"/>
    </row>
    <row r="13" spans="1:27" s="4" customFormat="1" ht="24.75" customHeight="1">
      <c r="A13" s="32"/>
      <c r="B13" s="27" t="s">
        <v>10</v>
      </c>
      <c r="C13" s="5">
        <v>1575</v>
      </c>
      <c r="D13" s="5">
        <v>675</v>
      </c>
      <c r="E13" s="5">
        <v>2</v>
      </c>
      <c r="F13" s="5">
        <v>4</v>
      </c>
      <c r="G13" s="5">
        <v>5</v>
      </c>
      <c r="H13" s="5">
        <v>8</v>
      </c>
      <c r="I13" s="5">
        <v>12</v>
      </c>
      <c r="J13" s="5">
        <v>35</v>
      </c>
      <c r="K13" s="5">
        <v>35</v>
      </c>
      <c r="L13" s="5">
        <v>327</v>
      </c>
      <c r="M13" s="6">
        <v>6338</v>
      </c>
      <c r="N13" s="5">
        <v>289</v>
      </c>
      <c r="O13" s="5">
        <v>101</v>
      </c>
      <c r="P13" s="5">
        <v>2</v>
      </c>
      <c r="Q13" s="5">
        <v>9</v>
      </c>
      <c r="R13" s="5">
        <v>28</v>
      </c>
      <c r="S13" s="5">
        <v>2</v>
      </c>
      <c r="T13" s="5">
        <v>13</v>
      </c>
      <c r="U13" s="5">
        <v>13</v>
      </c>
      <c r="V13" s="5"/>
      <c r="W13" s="28">
        <f t="shared" si="0"/>
        <v>9473</v>
      </c>
      <c r="X13" s="10">
        <v>14730</v>
      </c>
      <c r="Y13" s="11">
        <f t="shared" si="1"/>
        <v>64.31093007467753</v>
      </c>
      <c r="AA13" s="29"/>
    </row>
    <row r="14" spans="1:27" s="4" customFormat="1" ht="24.75" customHeight="1">
      <c r="A14" s="32"/>
      <c r="B14" s="27" t="s">
        <v>11</v>
      </c>
      <c r="C14" s="5">
        <v>90</v>
      </c>
      <c r="D14" s="5">
        <v>187</v>
      </c>
      <c r="E14" s="5">
        <v>5</v>
      </c>
      <c r="F14" s="5">
        <v>2</v>
      </c>
      <c r="G14" s="5"/>
      <c r="H14" s="5">
        <v>1</v>
      </c>
      <c r="I14" s="5"/>
      <c r="J14" s="5">
        <v>5</v>
      </c>
      <c r="K14" s="5">
        <v>16</v>
      </c>
      <c r="L14" s="5">
        <v>55</v>
      </c>
      <c r="M14" s="5">
        <v>37</v>
      </c>
      <c r="N14" s="6">
        <v>323</v>
      </c>
      <c r="O14" s="5">
        <v>67</v>
      </c>
      <c r="P14" s="5"/>
      <c r="Q14" s="5">
        <v>1</v>
      </c>
      <c r="R14" s="5">
        <v>15</v>
      </c>
      <c r="S14" s="5"/>
      <c r="T14" s="5">
        <v>4</v>
      </c>
      <c r="U14" s="5">
        <v>3</v>
      </c>
      <c r="V14" s="5"/>
      <c r="W14" s="28">
        <f t="shared" si="0"/>
        <v>811</v>
      </c>
      <c r="X14" s="10">
        <v>1561</v>
      </c>
      <c r="Y14" s="11">
        <f t="shared" si="1"/>
        <v>51.95387572069186</v>
      </c>
      <c r="AA14" s="29"/>
    </row>
    <row r="15" spans="1:27" s="4" customFormat="1" ht="24.75" customHeight="1">
      <c r="A15" s="32"/>
      <c r="B15" s="27" t="s">
        <v>12</v>
      </c>
      <c r="C15" s="5">
        <v>75</v>
      </c>
      <c r="D15" s="5">
        <v>272</v>
      </c>
      <c r="E15" s="5">
        <v>11</v>
      </c>
      <c r="F15" s="5">
        <v>3</v>
      </c>
      <c r="G15" s="5"/>
      <c r="H15" s="5">
        <v>4</v>
      </c>
      <c r="I15" s="5">
        <v>1</v>
      </c>
      <c r="J15" s="5">
        <v>8</v>
      </c>
      <c r="K15" s="5">
        <v>43</v>
      </c>
      <c r="L15" s="5">
        <v>6</v>
      </c>
      <c r="M15" s="5">
        <v>16</v>
      </c>
      <c r="N15" s="5">
        <v>50</v>
      </c>
      <c r="O15" s="6">
        <v>168</v>
      </c>
      <c r="P15" s="5">
        <v>8</v>
      </c>
      <c r="Q15" s="5">
        <v>8</v>
      </c>
      <c r="R15" s="5">
        <v>31</v>
      </c>
      <c r="S15" s="5"/>
      <c r="T15" s="5">
        <v>2</v>
      </c>
      <c r="U15" s="5">
        <v>3</v>
      </c>
      <c r="V15" s="5"/>
      <c r="W15" s="28">
        <f t="shared" si="0"/>
        <v>709</v>
      </c>
      <c r="X15" s="10">
        <v>1276</v>
      </c>
      <c r="Y15" s="11">
        <f t="shared" si="1"/>
        <v>55.56426332288401</v>
      </c>
      <c r="AA15" s="29"/>
    </row>
    <row r="16" spans="1:27" s="4" customFormat="1" ht="24.75" customHeight="1">
      <c r="A16" s="32"/>
      <c r="B16" s="27" t="s">
        <v>13</v>
      </c>
      <c r="C16" s="5">
        <v>13</v>
      </c>
      <c r="D16" s="5">
        <v>64</v>
      </c>
      <c r="E16" s="5">
        <v>9</v>
      </c>
      <c r="F16" s="5">
        <v>18</v>
      </c>
      <c r="G16" s="5">
        <v>4</v>
      </c>
      <c r="H16" s="5">
        <v>3</v>
      </c>
      <c r="I16" s="5">
        <v>7</v>
      </c>
      <c r="J16" s="5">
        <v>11</v>
      </c>
      <c r="K16" s="5">
        <v>5</v>
      </c>
      <c r="L16" s="5">
        <v>4</v>
      </c>
      <c r="M16" s="5">
        <v>4</v>
      </c>
      <c r="N16" s="5">
        <v>9</v>
      </c>
      <c r="O16" s="5">
        <v>51</v>
      </c>
      <c r="P16" s="6">
        <v>290</v>
      </c>
      <c r="Q16" s="5">
        <v>64</v>
      </c>
      <c r="R16" s="5">
        <v>48</v>
      </c>
      <c r="S16" s="5">
        <v>3</v>
      </c>
      <c r="T16" s="5">
        <v>39</v>
      </c>
      <c r="U16" s="5">
        <v>2</v>
      </c>
      <c r="V16" s="5"/>
      <c r="W16" s="28">
        <f t="shared" si="0"/>
        <v>648</v>
      </c>
      <c r="X16" s="10">
        <v>1172</v>
      </c>
      <c r="Y16" s="11">
        <f t="shared" si="1"/>
        <v>55.2901023890785</v>
      </c>
      <c r="AA16" s="29"/>
    </row>
    <row r="17" spans="1:27" s="4" customFormat="1" ht="24.75" customHeight="1">
      <c r="A17" s="32"/>
      <c r="B17" s="27" t="s">
        <v>14</v>
      </c>
      <c r="C17" s="5">
        <v>5</v>
      </c>
      <c r="D17" s="5">
        <v>36</v>
      </c>
      <c r="E17" s="5">
        <v>2</v>
      </c>
      <c r="F17" s="5">
        <v>51</v>
      </c>
      <c r="G17" s="5">
        <v>1</v>
      </c>
      <c r="H17" s="5">
        <v>1</v>
      </c>
      <c r="I17" s="5">
        <v>3</v>
      </c>
      <c r="J17" s="5">
        <v>11</v>
      </c>
      <c r="K17" s="5">
        <v>3</v>
      </c>
      <c r="L17" s="5">
        <v>1</v>
      </c>
      <c r="M17" s="5">
        <v>2</v>
      </c>
      <c r="N17" s="5">
        <v>6</v>
      </c>
      <c r="O17" s="5">
        <v>16</v>
      </c>
      <c r="P17" s="5">
        <v>13</v>
      </c>
      <c r="Q17" s="6">
        <v>295</v>
      </c>
      <c r="R17" s="5">
        <v>26</v>
      </c>
      <c r="S17" s="5">
        <v>1</v>
      </c>
      <c r="T17" s="5">
        <v>181</v>
      </c>
      <c r="U17" s="5">
        <v>4</v>
      </c>
      <c r="V17" s="5"/>
      <c r="W17" s="28">
        <f t="shared" si="0"/>
        <v>658</v>
      </c>
      <c r="X17" s="10">
        <v>1178</v>
      </c>
      <c r="Y17" s="11">
        <f t="shared" si="1"/>
        <v>55.85738539898132</v>
      </c>
      <c r="AA17" s="29"/>
    </row>
    <row r="18" spans="1:27" s="4" customFormat="1" ht="24.75" customHeight="1">
      <c r="A18" s="32"/>
      <c r="B18" s="27" t="s">
        <v>15</v>
      </c>
      <c r="C18" s="5">
        <v>32</v>
      </c>
      <c r="D18" s="5">
        <v>129</v>
      </c>
      <c r="E18" s="5">
        <v>5</v>
      </c>
      <c r="F18" s="5">
        <v>7</v>
      </c>
      <c r="G18" s="5"/>
      <c r="H18" s="5">
        <v>22</v>
      </c>
      <c r="I18" s="5">
        <v>14</v>
      </c>
      <c r="J18" s="5">
        <v>168</v>
      </c>
      <c r="K18" s="5">
        <v>49</v>
      </c>
      <c r="L18" s="5">
        <v>8</v>
      </c>
      <c r="M18" s="5">
        <v>8</v>
      </c>
      <c r="N18" s="5">
        <v>40</v>
      </c>
      <c r="O18" s="5">
        <v>148</v>
      </c>
      <c r="P18" s="5">
        <v>22</v>
      </c>
      <c r="Q18" s="5">
        <v>173</v>
      </c>
      <c r="R18" s="6">
        <v>856</v>
      </c>
      <c r="S18" s="5">
        <v>1</v>
      </c>
      <c r="T18" s="5">
        <v>80</v>
      </c>
      <c r="U18" s="5">
        <v>6</v>
      </c>
      <c r="V18" s="5"/>
      <c r="W18" s="28">
        <f t="shared" si="0"/>
        <v>1768</v>
      </c>
      <c r="X18" s="10">
        <v>3056</v>
      </c>
      <c r="Y18" s="11">
        <f t="shared" si="1"/>
        <v>57.853403141361255</v>
      </c>
      <c r="AA18" s="29"/>
    </row>
    <row r="19" spans="1:27" s="4" customFormat="1" ht="24.75" customHeight="1">
      <c r="A19" s="32"/>
      <c r="B19" s="27" t="s">
        <v>16</v>
      </c>
      <c r="C19" s="5">
        <v>1</v>
      </c>
      <c r="D19" s="5">
        <v>19</v>
      </c>
      <c r="E19" s="5">
        <v>14</v>
      </c>
      <c r="F19" s="5">
        <v>3</v>
      </c>
      <c r="G19" s="5"/>
      <c r="H19" s="5"/>
      <c r="I19" s="5">
        <v>2</v>
      </c>
      <c r="J19" s="5">
        <v>3</v>
      </c>
      <c r="K19" s="5">
        <v>1</v>
      </c>
      <c r="L19" s="5">
        <v>1</v>
      </c>
      <c r="M19" s="5"/>
      <c r="N19" s="5"/>
      <c r="O19" s="5">
        <v>8</v>
      </c>
      <c r="P19" s="5">
        <v>2</v>
      </c>
      <c r="Q19" s="5">
        <v>7</v>
      </c>
      <c r="R19" s="5">
        <v>1</v>
      </c>
      <c r="S19" s="6">
        <v>27</v>
      </c>
      <c r="T19" s="5">
        <v>3</v>
      </c>
      <c r="U19" s="5">
        <v>2</v>
      </c>
      <c r="V19" s="5"/>
      <c r="W19" s="28">
        <f t="shared" si="0"/>
        <v>94</v>
      </c>
      <c r="X19" s="10">
        <v>338</v>
      </c>
      <c r="Y19" s="11">
        <f t="shared" si="1"/>
        <v>27.810650887573964</v>
      </c>
      <c r="AA19" s="29"/>
    </row>
    <row r="20" spans="1:27" s="4" customFormat="1" ht="24.75" customHeight="1">
      <c r="A20" s="32"/>
      <c r="B20" s="27" t="s">
        <v>17</v>
      </c>
      <c r="C20" s="5">
        <v>15</v>
      </c>
      <c r="D20" s="5">
        <v>119</v>
      </c>
      <c r="E20" s="5">
        <v>7</v>
      </c>
      <c r="F20" s="5">
        <v>118</v>
      </c>
      <c r="G20" s="5">
        <v>70</v>
      </c>
      <c r="H20" s="5">
        <v>315</v>
      </c>
      <c r="I20" s="5">
        <v>16</v>
      </c>
      <c r="J20" s="5">
        <v>47</v>
      </c>
      <c r="K20" s="5">
        <v>15</v>
      </c>
      <c r="L20" s="5">
        <v>10</v>
      </c>
      <c r="M20" s="5">
        <v>16</v>
      </c>
      <c r="N20" s="5">
        <v>17</v>
      </c>
      <c r="O20" s="5">
        <v>75</v>
      </c>
      <c r="P20" s="5">
        <v>11</v>
      </c>
      <c r="Q20" s="5">
        <v>384</v>
      </c>
      <c r="R20" s="5">
        <v>32</v>
      </c>
      <c r="S20" s="5"/>
      <c r="T20" s="6">
        <v>2542</v>
      </c>
      <c r="U20" s="5">
        <v>29</v>
      </c>
      <c r="V20" s="5"/>
      <c r="W20" s="28">
        <f t="shared" si="0"/>
        <v>3838</v>
      </c>
      <c r="X20" s="10">
        <v>5365</v>
      </c>
      <c r="Y20" s="11">
        <f t="shared" si="1"/>
        <v>71.53774464119292</v>
      </c>
      <c r="AA20" s="29"/>
    </row>
    <row r="21" spans="1:27" s="4" customFormat="1" ht="24.75" customHeight="1">
      <c r="A21" s="32"/>
      <c r="B21" s="27" t="s">
        <v>18</v>
      </c>
      <c r="C21" s="5">
        <v>20</v>
      </c>
      <c r="D21" s="5">
        <v>101</v>
      </c>
      <c r="E21" s="5">
        <v>10</v>
      </c>
      <c r="F21" s="5">
        <v>24</v>
      </c>
      <c r="G21" s="5">
        <v>25</v>
      </c>
      <c r="H21" s="5">
        <v>298</v>
      </c>
      <c r="I21" s="5">
        <v>230</v>
      </c>
      <c r="J21" s="5">
        <v>260</v>
      </c>
      <c r="K21" s="5">
        <v>25</v>
      </c>
      <c r="L21" s="5">
        <v>17</v>
      </c>
      <c r="M21" s="5">
        <v>21</v>
      </c>
      <c r="N21" s="5">
        <v>62</v>
      </c>
      <c r="O21" s="5">
        <v>93</v>
      </c>
      <c r="P21" s="5">
        <v>5</v>
      </c>
      <c r="Q21" s="5">
        <v>146</v>
      </c>
      <c r="R21" s="5">
        <v>100</v>
      </c>
      <c r="S21" s="5">
        <v>1</v>
      </c>
      <c r="T21" s="5">
        <v>257</v>
      </c>
      <c r="U21" s="6">
        <v>5950</v>
      </c>
      <c r="V21" s="5">
        <v>1</v>
      </c>
      <c r="W21" s="28">
        <f t="shared" si="0"/>
        <v>7646</v>
      </c>
      <c r="X21" s="10">
        <v>10300</v>
      </c>
      <c r="Y21" s="11">
        <f t="shared" si="1"/>
        <v>74.23300970873787</v>
      </c>
      <c r="AA21" s="29"/>
    </row>
    <row r="22" spans="1:27" s="4" customFormat="1" ht="24.75" customHeight="1">
      <c r="A22" s="32"/>
      <c r="B22" s="27" t="s">
        <v>19</v>
      </c>
      <c r="C22" s="5"/>
      <c r="D22" s="5"/>
      <c r="E22" s="5"/>
      <c r="F22" s="5"/>
      <c r="G22" s="5"/>
      <c r="H22" s="5">
        <v>1</v>
      </c>
      <c r="I22" s="5"/>
      <c r="J22" s="5"/>
      <c r="K22" s="5"/>
      <c r="L22" s="5"/>
      <c r="M22" s="5"/>
      <c r="N22" s="5"/>
      <c r="O22" s="5">
        <v>1</v>
      </c>
      <c r="P22" s="5"/>
      <c r="Q22" s="5"/>
      <c r="R22" s="5"/>
      <c r="S22" s="5"/>
      <c r="T22" s="5"/>
      <c r="U22" s="5"/>
      <c r="V22" s="6">
        <v>26</v>
      </c>
      <c r="W22" s="28">
        <f t="shared" si="0"/>
        <v>28</v>
      </c>
      <c r="X22" s="10">
        <v>34</v>
      </c>
      <c r="Y22" s="11">
        <f t="shared" si="1"/>
        <v>82.3529411764706</v>
      </c>
      <c r="AA22" s="29"/>
    </row>
    <row r="23" spans="1:27" s="4" customFormat="1" ht="24.75" customHeight="1">
      <c r="A23" s="33"/>
      <c r="B23" s="27" t="s">
        <v>20</v>
      </c>
      <c r="C23" s="7">
        <v>271</v>
      </c>
      <c r="D23" s="7">
        <v>333</v>
      </c>
      <c r="E23" s="7">
        <v>18</v>
      </c>
      <c r="F23" s="7">
        <v>39</v>
      </c>
      <c r="G23" s="7">
        <v>20</v>
      </c>
      <c r="H23" s="7">
        <v>90</v>
      </c>
      <c r="I23" s="7">
        <v>770</v>
      </c>
      <c r="J23" s="7">
        <v>376</v>
      </c>
      <c r="K23" s="7">
        <v>230</v>
      </c>
      <c r="L23" s="7">
        <v>157</v>
      </c>
      <c r="M23" s="7">
        <v>87</v>
      </c>
      <c r="N23" s="7">
        <v>121</v>
      </c>
      <c r="O23" s="7">
        <v>163</v>
      </c>
      <c r="P23" s="7">
        <v>16</v>
      </c>
      <c r="Q23" s="7">
        <v>63</v>
      </c>
      <c r="R23" s="7">
        <v>275</v>
      </c>
      <c r="S23" s="7">
        <v>1</v>
      </c>
      <c r="T23" s="7">
        <v>94</v>
      </c>
      <c r="U23" s="7">
        <v>120</v>
      </c>
      <c r="V23" s="8"/>
      <c r="W23" s="28">
        <f t="shared" si="0"/>
        <v>3244</v>
      </c>
      <c r="X23" s="47"/>
      <c r="Y23" s="48"/>
      <c r="AA23" s="29"/>
    </row>
    <row r="24" spans="1:25" s="4" customFormat="1" ht="24.75" customHeight="1">
      <c r="A24" s="33"/>
      <c r="B24" s="2" t="s">
        <v>21</v>
      </c>
      <c r="C24" s="7">
        <v>27</v>
      </c>
      <c r="D24" s="7">
        <v>76</v>
      </c>
      <c r="E24" s="7">
        <v>3</v>
      </c>
      <c r="F24" s="7">
        <v>1</v>
      </c>
      <c r="G24" s="7">
        <v>2</v>
      </c>
      <c r="H24" s="7"/>
      <c r="I24" s="7">
        <v>4</v>
      </c>
      <c r="J24" s="7">
        <v>75</v>
      </c>
      <c r="K24" s="7">
        <v>59</v>
      </c>
      <c r="L24" s="7">
        <v>5</v>
      </c>
      <c r="M24" s="7">
        <v>9</v>
      </c>
      <c r="N24" s="7">
        <v>32</v>
      </c>
      <c r="O24" s="7">
        <v>53</v>
      </c>
      <c r="P24" s="7">
        <v>4</v>
      </c>
      <c r="Q24" s="7">
        <v>11</v>
      </c>
      <c r="R24" s="7">
        <v>2</v>
      </c>
      <c r="S24" s="7">
        <v>2</v>
      </c>
      <c r="T24" s="7"/>
      <c r="U24" s="7">
        <v>4</v>
      </c>
      <c r="V24" s="8"/>
      <c r="W24" s="28">
        <f t="shared" si="0"/>
        <v>369</v>
      </c>
      <c r="X24" s="49"/>
      <c r="Y24" s="50"/>
    </row>
    <row r="25" spans="1:25" s="4" customFormat="1" ht="24.75" customHeight="1" thickBot="1">
      <c r="A25" s="34"/>
      <c r="B25" s="3" t="s">
        <v>22</v>
      </c>
      <c r="C25" s="13">
        <f aca="true" t="shared" si="2" ref="C25:X25">SUM(C3:C24)</f>
        <v>5800</v>
      </c>
      <c r="D25" s="13">
        <f t="shared" si="2"/>
        <v>4641</v>
      </c>
      <c r="E25" s="13">
        <f t="shared" si="2"/>
        <v>567</v>
      </c>
      <c r="F25" s="13">
        <f t="shared" si="2"/>
        <v>2971</v>
      </c>
      <c r="G25" s="13">
        <f t="shared" si="2"/>
        <v>3724</v>
      </c>
      <c r="H25" s="13">
        <f t="shared" si="2"/>
        <v>2124</v>
      </c>
      <c r="I25" s="13">
        <f t="shared" si="2"/>
        <v>6826</v>
      </c>
      <c r="J25" s="13">
        <f t="shared" si="2"/>
        <v>9459</v>
      </c>
      <c r="K25" s="13">
        <f t="shared" si="2"/>
        <v>2797</v>
      </c>
      <c r="L25" s="13">
        <f t="shared" si="2"/>
        <v>5027</v>
      </c>
      <c r="M25" s="13">
        <f t="shared" si="2"/>
        <v>7149</v>
      </c>
      <c r="N25" s="13">
        <f t="shared" si="2"/>
        <v>1826</v>
      </c>
      <c r="O25" s="13">
        <f t="shared" si="2"/>
        <v>2298</v>
      </c>
      <c r="P25" s="13">
        <f t="shared" si="2"/>
        <v>474</v>
      </c>
      <c r="Q25" s="13">
        <f t="shared" si="2"/>
        <v>2088</v>
      </c>
      <c r="R25" s="13">
        <f t="shared" si="2"/>
        <v>2981</v>
      </c>
      <c r="S25" s="13">
        <f t="shared" si="2"/>
        <v>87</v>
      </c>
      <c r="T25" s="13">
        <f t="shared" si="2"/>
        <v>4082</v>
      </c>
      <c r="U25" s="13">
        <f t="shared" si="2"/>
        <v>6368</v>
      </c>
      <c r="V25" s="13">
        <f t="shared" si="2"/>
        <v>30</v>
      </c>
      <c r="W25" s="13">
        <f t="shared" si="2"/>
        <v>71319</v>
      </c>
      <c r="X25" s="16">
        <f t="shared" si="2"/>
        <v>101894</v>
      </c>
      <c r="Y25" s="17">
        <f>(SUM(W3:W22))*100/X25</f>
        <v>66.44748464090132</v>
      </c>
    </row>
    <row r="26" spans="1:25" ht="39.75" customHeight="1">
      <c r="A26" s="39" t="s">
        <v>27</v>
      </c>
      <c r="B26" s="40"/>
      <c r="C26" s="7">
        <v>8500</v>
      </c>
      <c r="D26" s="7">
        <v>6200</v>
      </c>
      <c r="E26" s="7">
        <v>850</v>
      </c>
      <c r="F26" s="7">
        <v>3500</v>
      </c>
      <c r="G26" s="7">
        <v>5000</v>
      </c>
      <c r="H26" s="7">
        <v>2625</v>
      </c>
      <c r="I26" s="7">
        <v>10054</v>
      </c>
      <c r="J26" s="7">
        <v>12500</v>
      </c>
      <c r="K26" s="7">
        <v>4160</v>
      </c>
      <c r="L26" s="7">
        <v>7000</v>
      </c>
      <c r="M26" s="7">
        <v>10200</v>
      </c>
      <c r="N26" s="7">
        <v>2600</v>
      </c>
      <c r="O26" s="7">
        <v>4650</v>
      </c>
      <c r="P26" s="7">
        <v>900</v>
      </c>
      <c r="Q26" s="7">
        <v>4000</v>
      </c>
      <c r="R26" s="7">
        <v>6040</v>
      </c>
      <c r="S26" s="7">
        <v>120</v>
      </c>
      <c r="T26" s="7">
        <v>6700</v>
      </c>
      <c r="U26" s="7">
        <v>9550</v>
      </c>
      <c r="V26" s="7">
        <v>42</v>
      </c>
      <c r="W26" s="19">
        <f>SUM(C26:V26)</f>
        <v>105191</v>
      </c>
      <c r="X26" s="57"/>
      <c r="Y26" s="58"/>
    </row>
    <row r="27" spans="1:25" ht="24" customHeight="1" thickBot="1">
      <c r="A27" s="61" t="s">
        <v>26</v>
      </c>
      <c r="B27" s="62"/>
      <c r="C27" s="18">
        <f>+C25*100/C26</f>
        <v>68.23529411764706</v>
      </c>
      <c r="D27" s="14">
        <f aca="true" t="shared" si="3" ref="D27:W27">+D25*100/D26</f>
        <v>74.85483870967742</v>
      </c>
      <c r="E27" s="14">
        <f t="shared" si="3"/>
        <v>66.70588235294117</v>
      </c>
      <c r="F27" s="14">
        <f t="shared" si="3"/>
        <v>84.88571428571429</v>
      </c>
      <c r="G27" s="14">
        <f t="shared" si="3"/>
        <v>74.48</v>
      </c>
      <c r="H27" s="14">
        <f t="shared" si="3"/>
        <v>80.91428571428571</v>
      </c>
      <c r="I27" s="14">
        <f t="shared" si="3"/>
        <v>67.89337577083748</v>
      </c>
      <c r="J27" s="14">
        <f t="shared" si="3"/>
        <v>75.672</v>
      </c>
      <c r="K27" s="14">
        <f t="shared" si="3"/>
        <v>67.23557692307692</v>
      </c>
      <c r="L27" s="14">
        <f t="shared" si="3"/>
        <v>71.81428571428572</v>
      </c>
      <c r="M27" s="14">
        <f t="shared" si="3"/>
        <v>70.08823529411765</v>
      </c>
      <c r="N27" s="14">
        <f t="shared" si="3"/>
        <v>70.23076923076923</v>
      </c>
      <c r="O27" s="14">
        <f t="shared" si="3"/>
        <v>49.41935483870968</v>
      </c>
      <c r="P27" s="14">
        <f t="shared" si="3"/>
        <v>52.666666666666664</v>
      </c>
      <c r="Q27" s="14">
        <f t="shared" si="3"/>
        <v>52.2</v>
      </c>
      <c r="R27" s="14">
        <f t="shared" si="3"/>
        <v>49.354304635761586</v>
      </c>
      <c r="S27" s="14">
        <f t="shared" si="3"/>
        <v>72.5</v>
      </c>
      <c r="T27" s="14">
        <f t="shared" si="3"/>
        <v>60.92537313432836</v>
      </c>
      <c r="U27" s="14">
        <f t="shared" si="3"/>
        <v>66.68062827225131</v>
      </c>
      <c r="V27" s="14">
        <f t="shared" si="3"/>
        <v>71.42857142857143</v>
      </c>
      <c r="W27" s="12">
        <f t="shared" si="3"/>
        <v>67.79952657546748</v>
      </c>
      <c r="X27" s="59"/>
      <c r="Y27" s="60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2017-10-10T20:36:23Z</dcterms:modified>
  <cp:category/>
  <cp:version/>
  <cp:contentType/>
  <cp:contentStatus/>
</cp:coreProperties>
</file>